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25" activeTab="0"/>
  </bookViews>
  <sheets>
    <sheet name="Matriz de Riesgos" sheetId="1" r:id="rId1"/>
  </sheets>
  <definedNames>
    <definedName name="_xlnm.Print_Area" localSheetId="0">'Matriz de Riesgos'!$A$1:$N$57</definedName>
    <definedName name="_xlnm.Print_Titles" localSheetId="0">'Matriz de Riesgos'!$1:$7</definedName>
  </definedNames>
  <calcPr fullCalcOnLoad="1"/>
</workbook>
</file>

<file path=xl/sharedStrings.xml><?xml version="1.0" encoding="utf-8"?>
<sst xmlns="http://schemas.openxmlformats.org/spreadsheetml/2006/main" count="176" uniqueCount="111">
  <si>
    <t>PROBABILIDAD</t>
  </si>
  <si>
    <t>ASIGNACION DEL RIESGO</t>
  </si>
  <si>
    <t>CATEGORIZACION DEL RIESGO</t>
  </si>
  <si>
    <t>ACCIONES DE CONTROL</t>
  </si>
  <si>
    <t>TIPIFICACION DEL RIESGO</t>
  </si>
  <si>
    <t>EVALUADA</t>
  </si>
  <si>
    <t>VALORADA</t>
  </si>
  <si>
    <t>A</t>
  </si>
  <si>
    <t>M</t>
  </si>
  <si>
    <t>B</t>
  </si>
  <si>
    <t>CLASE</t>
  </si>
  <si>
    <t>La estructura requrida se debe definir en los Tdr en donde se solicita un personal minimo para la ejecucion del contrato</t>
  </si>
  <si>
    <t>No.</t>
  </si>
  <si>
    <t>IMPACTO</t>
  </si>
  <si>
    <t>VALORACIÓN
RIESGO</t>
  </si>
  <si>
    <t>Riesgo Extremo</t>
  </si>
  <si>
    <t>Riesgo Bajo</t>
  </si>
  <si>
    <t>Riesgo Alto</t>
  </si>
  <si>
    <t>Valoración entre 10 y 15 puntos:</t>
  </si>
  <si>
    <t>ESCALA DE VALORACIÓN DEL RIESGO:</t>
  </si>
  <si>
    <t>Riesgo Medio</t>
  </si>
  <si>
    <t>Perturba la ejecución de manera grave, imposibilitando la consecución del objeto contractual</t>
  </si>
  <si>
    <t>Dificulta la ejecución del contrato de manera baja. Aplicando medidas mínimas se puede lograr el objeto contractual.</t>
  </si>
  <si>
    <t>Obstruye la ejecución del contrato sustancialmente, pero aún así, permite la consecución del objeto contractual</t>
  </si>
  <si>
    <t>Afecta la ejeciución del contrato sin alterar el beneficio para las partes</t>
  </si>
  <si>
    <t>Puntaje de Valoración</t>
  </si>
  <si>
    <t>Consecuencias en la ejecución del contrato</t>
  </si>
  <si>
    <t>Nivel de Riesgo</t>
  </si>
  <si>
    <r>
      <t>MATRIZ DE RIESGOS</t>
    </r>
    <r>
      <rPr>
        <sz val="11"/>
        <rFont val="Arial"/>
        <family val="2"/>
      </rPr>
      <t>: Es una herramienta que permite identificar un conjunto ordenado y flexible de factores que pueden dar orígen a un riesgo, se califica la presencia del riesgo y se preveen sus posibles daños.</t>
    </r>
  </si>
  <si>
    <r>
      <t>RIESGO:</t>
    </r>
    <r>
      <rPr>
        <sz val="11"/>
        <rFont val="Arial"/>
        <family val="2"/>
      </rPr>
      <t xml:space="preserve"> Posibilidad de ocurrencia de un evento que pueda entorpecer el normal desarrollo de un proyecto.</t>
    </r>
  </si>
  <si>
    <r>
      <t>ASIGNACION DEL RIESGO:</t>
    </r>
    <r>
      <rPr>
        <sz val="11"/>
        <rFont val="Arial"/>
        <family val="2"/>
      </rPr>
      <t xml:space="preserve"> Hace referencia a las partes involucradas en el momento en que se ocurra el evento.</t>
    </r>
  </si>
  <si>
    <r>
      <t>PROBABILIDAD</t>
    </r>
    <r>
      <rPr>
        <sz val="11"/>
        <rFont val="Arial"/>
        <family val="2"/>
      </rPr>
      <t>: Número de veces que el riesgo puede presentarse o se ha presentado en un determinado tiempo.</t>
    </r>
  </si>
  <si>
    <r>
      <t>ALTO POTENCIAL (A, 20):</t>
    </r>
    <r>
      <rPr>
        <sz val="11"/>
        <rFont val="Arial"/>
        <family val="2"/>
      </rPr>
      <t xml:space="preserve"> Causa gran alteración de la programación, costos y rendimientos. Requiere de un apoyo adicional.</t>
    </r>
  </si>
  <si>
    <r>
      <t>MODERADO POTENCIAL (M, 10)</t>
    </r>
    <r>
      <rPr>
        <sz val="11"/>
        <rFont val="Arial"/>
        <family val="2"/>
      </rPr>
      <t>: Tiene el potencial de causar alteraciones. Puede generar problemas adicionales.</t>
    </r>
  </si>
  <si>
    <r>
      <t>BAJO POTENCIAL (B, 5):</t>
    </r>
    <r>
      <rPr>
        <sz val="11"/>
        <rFont val="Arial"/>
        <family val="2"/>
      </rPr>
      <t xml:space="preserve"> Tiene un pequeño potencial de alterar programacion y costos. Con un pequeño esfuerzo se sobresaltan las dificulades.</t>
    </r>
  </si>
  <si>
    <t>ACCIONES DE MONITOREO Y REVISIÓN</t>
  </si>
  <si>
    <t>Aplicación de la Garantía de Seriedad de la oferta</t>
  </si>
  <si>
    <r>
      <t>CATEGORIZACION DEL RIESGO:</t>
    </r>
    <r>
      <rPr>
        <sz val="11"/>
        <rFont val="Arial"/>
        <family val="2"/>
      </rPr>
      <t xml:space="preserve"> Actividad encaminada a la estimacion cualitativa y cuantitativa de la probabilidad, el impacto y la duración.</t>
    </r>
  </si>
  <si>
    <t>UNIDAD DE GESTIÓN</t>
  </si>
  <si>
    <t>PATRIMONIO AUTÓNOMO AEROCAFÉ</t>
  </si>
  <si>
    <t>PROPONENTE Y/O CONTRATISTA</t>
  </si>
  <si>
    <t>NIVEL DE RIESGO</t>
  </si>
  <si>
    <t>BAJO</t>
  </si>
  <si>
    <t>Control de los plazos de legalización del contrato y seguimiento a la presentacion de documentos.</t>
  </si>
  <si>
    <t>MEDIO</t>
  </si>
  <si>
    <t>Valoración entre 16 y 20 puntos:</t>
  </si>
  <si>
    <t>Valoración entre 21 y 30 puntos:</t>
  </si>
  <si>
    <t>Valoración entre 31 y 40 puntos:</t>
  </si>
  <si>
    <t>Revisión del cumplimiento de los requisitos establecidos en los TdR al momento de la evaluación de las propuestas.</t>
  </si>
  <si>
    <t>ALTO</t>
  </si>
  <si>
    <t>Verificación rigurosa periodica de la implementación del SSST y SISO por parte de la Interventoría del contrato.</t>
  </si>
  <si>
    <t>Exigir al contratista el diseño, implementación y puesta en marcha de un completo y detallado SSST y SISO.</t>
  </si>
  <si>
    <t xml:space="preserve">
Control permanente de seguimiento a la ejecución del contrato.</t>
  </si>
  <si>
    <t>Aplicación de la cláusula penal y/o multas del contrato; efectividad de la garantía de cumplimiento del contrato.</t>
  </si>
  <si>
    <t>Atender los plazos dispuestos en los indicadores de gestión de la UG para revisión y trámite de actas y cuentas por parte de los interventores y/o supervisores.</t>
  </si>
  <si>
    <t>Seguimiento de los indicadores de gestión de la UG.</t>
  </si>
  <si>
    <t>Control mensual de seguimiento a ejecución del contrato.</t>
  </si>
  <si>
    <t>Establecer plazos para presentación de actas y cuentas. 
Enviar requerimientos al contratista para la pronta presentación de las actas.</t>
  </si>
  <si>
    <t>Implementar un objeto y alcance completos en los TdR que permitan una ejecución a satisfacción dentro de los plazos establecidos. Revisión rigurosa a los TdR definitivos para garantizar la inclusión detallada y precisa de los alcances de la contratación.</t>
  </si>
  <si>
    <t>Control permanente de seguimiento a la ejecución del contrato.</t>
  </si>
  <si>
    <t>De ser necesario, realizar ajustes al contrato para subsanar aquellas impresiciones o ambigüedades detectadas con posterioridad al inicio del contrato.</t>
  </si>
  <si>
    <t>El proponente tendrá la obligación de estudiar completamente el contenido de los TdR y sus documentos anexos, para que su propuesta incluya todas las consideraciones y todos los costos directos e indirectos que afectan la ejecución contractual.</t>
  </si>
  <si>
    <t>Atender las disposiciones objeto de la modificación.</t>
  </si>
  <si>
    <t>Aplicación de las disposiciones vigentes.</t>
  </si>
  <si>
    <t>Establecer claramente en los TdR la estructura organizacional requerida, incluyendo las exigencias de los perfiles solicitados.</t>
  </si>
  <si>
    <t>Verificación rigurosa de la estructura organizacional y perfiles propuestos por el contratista. Control permanente de seguimiento a la ejecución del contrato.</t>
  </si>
  <si>
    <t>Verificar de manera previa y rigurosa las gestiones que se requieren realizar con otras entidades públicas para la ejecución del contrato (Permisos de construcción, ambientales, arqueológicos, reubicación de redes de servicios públicos, etc.).</t>
  </si>
  <si>
    <t>Según cronograma de ejecución del contrato, y en caso de requerirse alguna gestión adicional, anticiparse a la misma de tal manera que se eviten retrasos en su ejecución.</t>
  </si>
  <si>
    <t xml:space="preserve">El proponente deberá prever en su propuesta planes de contingencia para mitigar estas eventualidades. </t>
  </si>
  <si>
    <t xml:space="preserve">Implementar un Plan de Calidad acorde con el proyecto y de conformidad con la visita técnica que le corresponde realizar al proponente al sitio donde se ejecutarán las obras. </t>
  </si>
  <si>
    <t>GENERALES / ESPECÍFICOS</t>
  </si>
  <si>
    <t>ESTIMACION DE RIESGO MEDIO DEL CONTRATO:</t>
  </si>
  <si>
    <t>Implementar las acciones descritas en el Programa de Reposición de Infraestructura y Equipamientos Sociales, establecido en el Plan de Manejo Ambiental del Proyecto, en lo que resulte aplicable.</t>
  </si>
  <si>
    <t>Seguimiento al cumplimiento de los protocolos implementados por el contratista.</t>
  </si>
  <si>
    <r>
      <t>EVALUACION:</t>
    </r>
    <r>
      <rPr>
        <sz val="11"/>
        <rFont val="Arial"/>
        <family val="2"/>
      </rPr>
      <t xml:space="preserve"> Actividad encaminada a establecer el nivel de vulnerabilidad del proceso ante situaciones previsibles.</t>
    </r>
  </si>
  <si>
    <t xml:space="preserve">Ajuste de los TDR definitivos en razón a las observaciones que resulten aplicables y que sean aceptadas dentro del proceso de observaciones por parte de los interesados.
</t>
  </si>
  <si>
    <t>DESCRIPCIÓN DEL RIESGO</t>
  </si>
  <si>
    <t>Riesgo de fallas de gestión o de desempeño en la ejecución administrativa, técnica y/o presupuestal del contrato por causas imputables al CONTRATISTA.</t>
  </si>
  <si>
    <t>Riesgo de prórrogas al plazo del contrato por causas plenamente demostradas e imputables al Patrimonio Autónomo AEROCAFÉ.</t>
  </si>
  <si>
    <t>Riesgo de impactos en la ejecución del contrato por circunstancias derivadas de la actual emergencia sanitaria por la pandemia del COVID19.</t>
  </si>
  <si>
    <t xml:space="preserve">El presupuesto Estimado se ha calculado de conformidad con los precios de mercado existentes en el sitio del proyecto al momento de publicación de los TDR. Se ha establecido en los TDR un límite inferior para los valores de los costos unitarios y para el valor de la propuesta económica por parte del proponente y/o contratista. </t>
  </si>
  <si>
    <t>Riesgo de la coordinación acertada y la ejecución adecuada de las actividades requeridas por la necesidad de reubicación de redes de servicios públicos. Incluye la coordinación acertada con otros contratistas que están ejecutando otras Obras civiles o electromecánicas de forma simultánea.</t>
  </si>
  <si>
    <t>Establecer en los TDR de la contratación, las condiciones de ejecución del contrato por el sistema de precios unitarios.</t>
  </si>
  <si>
    <t>Riesgo de imprecisiones o ambigüedades en los alcances establecidos en las bases de contratación y en los TDR publicados por el Contratante, que no fueron advertidas por éste ni por los Oferentes.</t>
  </si>
  <si>
    <t>Riesgo de errores u omisiones cometidas por el PROPONENTE en la elaboración de su propuesta.</t>
  </si>
  <si>
    <t>Riesgo por cambios no previstos regulatorios, normativos, administrativos, legales y tributarios, sucedidos con posterioridad a la adjudicación del contrato y que probadamente afecten, favorable o desfavorablemente, la ejecución del contrato, en las actividades directamente relacionadas con el desarrollo del mismo.</t>
  </si>
  <si>
    <t>Riesgo de la definición e implementación de una Estructura Organizacional inadecuada o insuficiente, por parte del CONTRATISTA.</t>
  </si>
  <si>
    <r>
      <t>IMPACTO:</t>
    </r>
    <r>
      <rPr>
        <sz val="11"/>
        <rFont val="Arial"/>
        <family val="2"/>
      </rPr>
      <t xml:space="preserve"> Consecuencias que se pueden derivar por la materialización del riesgo.</t>
    </r>
  </si>
  <si>
    <t>Control de las acciones legales que puedan afectar la ejecución del proyecto.</t>
  </si>
  <si>
    <t>Riesgos por decisiones juidicales que impliquen la terminación del contrato o su suspensión</t>
  </si>
  <si>
    <t>Responder de forma coordinada entre Patrimonio Autónomo Aerocafé y el Contratista, los requermientos de terceros.</t>
  </si>
  <si>
    <t xml:space="preserve">Establecer en los TdR y/o en el contrato las acciones que deberá implementar el contratista en el proceso de planeación y ejecución del contrato, de conformidad a las directrices impartidas por las autoridades Nacionales, Regionales y Locales. El proponente deberá incluir en su propuesta los costos para la implementación de los respectivos protocolos de bioseguridad. </t>
  </si>
  <si>
    <t>ANEXO 6 - MATRIZ PARA EL CALCULO DE RIESGOS</t>
  </si>
  <si>
    <t>CONVOCATORIA ABIERTA PAUG-CA-02-2021</t>
  </si>
  <si>
    <t>Riesgo de retraso en la suscripción y/o perfeccionamiento del contrato y/o en el cumplimiento de la Orden de Inicio del contrato, por causas imputables al CONTRATISTA.</t>
  </si>
  <si>
    <t xml:space="preserve">Riesgo de accidentalidad y/o muerte de personal del CONTRATISTA, desde la firma y/o durante la ejecución del contrato, por causas externas al proyecto o por ausencia o deficiencia del SISTEMA DE SEGURIDAD Y SALUD EN EL TRABAJO (SSST) y SEGURIDAD INDUSTRIAL Y SALUD OCUPACIONAL (SISO). </t>
  </si>
  <si>
    <t xml:space="preserve">Riesgo de Costos y/o Precios unitarios por debajo del presupuesto estimado (es decir, cuando los costos y/o precios unitarios se encuentran por debajo del precio de los items del presupuesto estimado y/o de cada uno de los insumos, costos, precios, tarifas, honorarios, salarios, transportes, etc.)  en la propuesta elaborada y presentada por el PROPONENTE Y/O CONTRATISTA. </t>
  </si>
  <si>
    <t>Riesgo de demoras mayores a treinta (30) días hábiles en la revisión y trámite de actas de pago de Interventoría y cuentas de cobro, por parte del supervisor del contrato, siempre que dichas demoras NO sean por causas imputables al CONTRATISTA. Dicho plazo se empezará a contar a partir de la fecha en que se hayan aprobado o recibido a satisfacción por parte del Supervisor del contrato, todos los documentos, factura de cobro e Informes de Interventoría que hacen parte del acta de pago, presentados por el Contratista.</t>
  </si>
  <si>
    <t>Riesgo de retrasos por parte del CONTRATISTA en la presentación de las actas de pago y/o Cuentas de cobro o Facturas, o en el proceso de ajustes solicitados por el Supervisor y/o como consecuencia de errores u omisiones cometidos en su elaboración.</t>
  </si>
  <si>
    <t>Necesidad de vincular mayores recursos y/u actividades no previstas, requeridas para el cumplimiento del objeto del contrato, debidamente justificadas técnica y económicamente.</t>
  </si>
  <si>
    <t>Establecer en los TDR de la contratación, las condiciones para la ejecución de mayores recursos y/o actividades no previstas en el Presupuesto Estimado, necesarias para el cabal cumplimiento del objeto contractual.</t>
  </si>
  <si>
    <t>Riesgo de variación, por exceso o por defecto, de las cantidades de las actividades y personal estimadas en el cálculo del Presupuesto Estimado del contrato.</t>
  </si>
  <si>
    <t>Riesgo de ejecución de mayores recursos respecto de las previstos, por procedimientos inadecuados, o por mala gestión, o por deficiente programación de ejecución de las actividades, por causas  imputables al CONTRATISTA.</t>
  </si>
  <si>
    <t>Riesgo generado por los cambios de personal profesional, técnico y/o asistencial, por parte del CONTRATISTA, durante la ejecución del contrato.</t>
  </si>
  <si>
    <t>Establecer en los TdR que el cambio del personal profesional deberá ser por profesionales con condiciones similares o superiores a las del profesional a reemplazar, siempre que el cambio esté debidamente sustentado por el CONTRATISTA y aprobado por la UG.</t>
  </si>
  <si>
    <t>Riesgo de afectación al contrato generada por la coordinación Interinstitucional, cuando ella no sea una responsabilidad contractual del Contratista o cuando la afectación no se produzca como consecuencia de la inatención o atención deficiente de alguna obligación del Contratista. Este riesgo se refiere a aquellas situaciones en las que el Contratante o el CONTRATISTA dependen de decisiones de terceros sean éstos entidades oficiales, públicas o privadas.</t>
  </si>
  <si>
    <t xml:space="preserve">Riesgo de escasez  o dificultad de consecución de cualquier tipo de recurso, personal y/o insumos para la ejecución del Contrato. </t>
  </si>
  <si>
    <t xml:space="preserve">Riesgo presentado por la terminación anticipada de la Interventoría, por estar  ligada   contractualmente al desarrollo del Contrato de Obra, de tal manera que si éste llegare a terminarse por cualquiera de las causales previstas en el Contrato de Obra o por la Ley, el contrato de interventoría producto de presente Convocatoría Abierta, será liquidado por terminación de su objeto, sin lugar a indemnización.  </t>
  </si>
  <si>
    <t>Compromiso del Interventor en lo pertinente a sus obligaciones contractuales, en lograr el cumplimiento de la ejecución del contrato de obra, de manera que dentro de lo contractual se puedan solucionar oportunamente los problemas que se presenten en la ejecución del proyecto que puedan afectarlo de manera grave,  con el riesgo de una terminación anticipada del mismo.</t>
  </si>
  <si>
    <t>Vigilancia y control de la ejecución de la obra, solución oportuna de problemas, escalamiento a la UG cuando sea necesaria su intervención, seguimiento permanente a la problemática que se se presente, requerimientos escritos.</t>
  </si>
  <si>
    <t>OBJETO: INTERVENTORÍA INTEGRAL AL CONTRATO DE OBRA CUYO OBJETO CONSISTE EN REALIZAR LA FASE 1 DE LAS ACTIVIDADES DE EXPLANACIÓN, TRANSPORTE Y DISPOSICIÓN DE MATERIALES SOBRANTES, ASÍ COMO LA CONSTRUCCIÓN DE OBRAS VARIAS DE DRENAJE Y LA ADECUACIÓN Y CONFORMACIÓN DE SITIOS DE DEPÓSITO DE MATERIALES SOBRANTES, NECESARIOS PARA LA CONSTRUCCIÓN DE LA ETAPA 1 DEL AEROPUERTO DEL CAFÉ, UBICADO EN EL MUNICIPIO DE PALESTINA – CALDAS.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</si>
</sst>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
    <numFmt numFmtId="195" formatCode="0.0%"/>
  </numFmts>
  <fonts count="49">
    <font>
      <sz val="10"/>
      <name val="Arial"/>
      <family val="0"/>
    </font>
    <font>
      <sz val="9"/>
      <name val="Arial"/>
      <family val="2"/>
    </font>
    <font>
      <b/>
      <sz val="9"/>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12"/>
      <name val="Arial"/>
      <family val="2"/>
    </font>
    <font>
      <b/>
      <sz val="7"/>
      <name val="Arial"/>
      <family val="2"/>
    </font>
    <font>
      <b/>
      <sz val="9"/>
      <name val="Arial Narrow"/>
      <family val="2"/>
    </font>
    <font>
      <b/>
      <sz val="8"/>
      <name val="Arial Narrow"/>
      <family val="2"/>
    </font>
    <font>
      <sz val="9"/>
      <name val="Arial Narrow"/>
      <family val="2"/>
    </font>
    <font>
      <b/>
      <sz val="11"/>
      <name val="Arial"/>
      <family val="2"/>
    </font>
    <font>
      <b/>
      <u val="single"/>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style="thin"/>
      <right style="thin"/>
      <top style="medium"/>
      <bottom style="thin"/>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style="medium"/>
      <right>
        <color indexed="63"/>
      </right>
      <top>
        <color indexed="63"/>
      </top>
      <bottom style="thin"/>
    </border>
    <border>
      <left style="medium"/>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style="thin"/>
      <top>
        <color indexed="63"/>
      </top>
      <bottom style="medium"/>
    </border>
    <border>
      <left style="medium"/>
      <right style="medium"/>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5">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33" borderId="0" xfId="0" applyFont="1" applyFill="1" applyAlignment="1">
      <alignment vertical="center"/>
    </xf>
    <xf numFmtId="0" fontId="3" fillId="0" borderId="0" xfId="0" applyFont="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Continuous" vertical="center"/>
    </xf>
    <xf numFmtId="194" fontId="2" fillId="0" borderId="13" xfId="0" applyNumberFormat="1" applyFont="1" applyBorder="1" applyAlignment="1">
      <alignment horizontal="center" vertical="center"/>
    </xf>
    <xf numFmtId="9" fontId="7" fillId="0" borderId="14" xfId="0" applyNumberFormat="1" applyFont="1" applyBorder="1" applyAlignment="1">
      <alignment horizontal="center" vertical="center"/>
    </xf>
    <xf numFmtId="9" fontId="7" fillId="0" borderId="15" xfId="0" applyNumberFormat="1" applyFont="1" applyBorder="1" applyAlignment="1">
      <alignment horizontal="center" vertical="center"/>
    </xf>
    <xf numFmtId="194" fontId="2" fillId="0" borderId="16" xfId="0" applyNumberFormat="1" applyFont="1" applyBorder="1" applyAlignment="1">
      <alignment horizontal="center" vertical="center"/>
    </xf>
    <xf numFmtId="9" fontId="7" fillId="0" borderId="15" xfId="55" applyFont="1" applyBorder="1" applyAlignment="1">
      <alignment horizontal="center" vertical="center"/>
    </xf>
    <xf numFmtId="9" fontId="7" fillId="0" borderId="17" xfId="0" applyNumberFormat="1" applyFont="1" applyBorder="1" applyAlignment="1">
      <alignment horizontal="center" vertical="center"/>
    </xf>
    <xf numFmtId="0" fontId="14" fillId="0" borderId="0" xfId="0" applyFont="1" applyBorder="1" applyAlignment="1">
      <alignment vertical="center" wrapText="1"/>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wrapText="1"/>
    </xf>
    <xf numFmtId="0" fontId="12" fillId="34" borderId="18" xfId="0" applyFont="1" applyFill="1" applyBorder="1" applyAlignment="1">
      <alignment horizontal="center" vertical="center"/>
    </xf>
    <xf numFmtId="0" fontId="12" fillId="34" borderId="17" xfId="0" applyFont="1" applyFill="1" applyBorder="1" applyAlignment="1">
      <alignment horizontal="center" vertical="center"/>
    </xf>
    <xf numFmtId="0" fontId="12" fillId="34" borderId="19" xfId="0" applyFont="1" applyFill="1" applyBorder="1" applyAlignment="1">
      <alignment horizontal="centerContinuous" vertical="center"/>
    </xf>
    <xf numFmtId="0" fontId="14" fillId="34" borderId="19" xfId="0" applyFont="1" applyFill="1" applyBorder="1" applyAlignment="1">
      <alignment horizontal="centerContinuous" vertical="center"/>
    </xf>
    <xf numFmtId="0" fontId="14" fillId="34" borderId="20" xfId="0" applyFont="1" applyFill="1" applyBorder="1" applyAlignment="1">
      <alignment horizontal="centerContinuous" vertical="center" wrapText="1"/>
    </xf>
    <xf numFmtId="0" fontId="12" fillId="0" borderId="14" xfId="0" applyFont="1" applyBorder="1" applyAlignment="1">
      <alignment vertical="center"/>
    </xf>
    <xf numFmtId="0" fontId="12" fillId="0" borderId="21" xfId="0" applyFont="1" applyBorder="1" applyAlignment="1">
      <alignment horizontal="left" vertical="center"/>
    </xf>
    <xf numFmtId="0" fontId="14" fillId="0" borderId="15" xfId="0" applyFont="1" applyBorder="1" applyAlignment="1">
      <alignment horizontal="center" vertical="center"/>
    </xf>
    <xf numFmtId="0" fontId="14" fillId="0" borderId="15" xfId="0" applyFont="1" applyBorder="1" applyAlignment="1">
      <alignment vertical="center"/>
    </xf>
    <xf numFmtId="0" fontId="14" fillId="0" borderId="22" xfId="0" applyFont="1" applyBorder="1" applyAlignment="1">
      <alignment vertical="center" wrapText="1"/>
    </xf>
    <xf numFmtId="0" fontId="14"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wrapText="1"/>
    </xf>
    <xf numFmtId="0" fontId="12" fillId="0" borderId="26" xfId="0" applyFont="1" applyBorder="1" applyAlignment="1">
      <alignment vertical="center"/>
    </xf>
    <xf numFmtId="0" fontId="12" fillId="0" borderId="27" xfId="0" applyFont="1" applyBorder="1" applyAlignment="1">
      <alignment horizontal="left" vertical="center"/>
    </xf>
    <xf numFmtId="0" fontId="14" fillId="0" borderId="28" xfId="0" applyFont="1" applyBorder="1" applyAlignment="1">
      <alignment horizontal="lef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wrapText="1"/>
    </xf>
    <xf numFmtId="9" fontId="7" fillId="0" borderId="14" xfId="0" applyNumberFormat="1" applyFont="1" applyFill="1" applyBorder="1" applyAlignment="1">
      <alignment horizontal="center" vertical="center"/>
    </xf>
    <xf numFmtId="9" fontId="7" fillId="0" borderId="15" xfId="0" applyNumberFormat="1" applyFont="1" applyFill="1" applyBorder="1" applyAlignment="1">
      <alignment horizontal="center" vertical="center"/>
    </xf>
    <xf numFmtId="194" fontId="2" fillId="0" borderId="16" xfId="0" applyNumberFormat="1" applyFont="1" applyFill="1" applyBorder="1" applyAlignment="1">
      <alignment horizontal="center" vertical="center"/>
    </xf>
    <xf numFmtId="194" fontId="2" fillId="0" borderId="13" xfId="0" applyNumberFormat="1" applyFont="1" applyFill="1" applyBorder="1" applyAlignment="1">
      <alignment horizontal="center" vertical="center"/>
    </xf>
    <xf numFmtId="9" fontId="7" fillId="0" borderId="15" xfId="55" applyFont="1" applyFill="1" applyBorder="1" applyAlignment="1">
      <alignment horizontal="center" vertical="center"/>
    </xf>
    <xf numFmtId="194" fontId="2" fillId="0" borderId="30" xfId="0" applyNumberFormat="1" applyFont="1" applyBorder="1" applyAlignment="1">
      <alignment horizontal="center" vertical="center"/>
    </xf>
    <xf numFmtId="0" fontId="7" fillId="0" borderId="31"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19" xfId="0" applyFont="1" applyFill="1" applyBorder="1" applyAlignment="1">
      <alignment horizontal="centerContinuous" vertical="center"/>
    </xf>
    <xf numFmtId="0" fontId="0" fillId="0" borderId="20" xfId="0" applyFont="1" applyBorder="1" applyAlignment="1">
      <alignment horizontal="centerContinuous" vertical="center"/>
    </xf>
    <xf numFmtId="0" fontId="7" fillId="0" borderId="32" xfId="0" applyFont="1" applyBorder="1" applyAlignment="1">
      <alignment horizontal="centerContinuous" vertical="center"/>
    </xf>
    <xf numFmtId="0" fontId="0" fillId="0" borderId="0" xfId="0" applyFont="1" applyBorder="1" applyAlignment="1">
      <alignment horizontal="centerContinuous" vertical="center"/>
    </xf>
    <xf numFmtId="0" fontId="0" fillId="0" borderId="0" xfId="0" applyFont="1" applyFill="1" applyBorder="1" applyAlignment="1">
      <alignment horizontal="centerContinuous" vertical="center"/>
    </xf>
    <xf numFmtId="0" fontId="0" fillId="0" borderId="33" xfId="0" applyFont="1" applyBorder="1" applyAlignment="1">
      <alignment horizontal="centerContinuous" vertical="center"/>
    </xf>
    <xf numFmtId="0" fontId="7" fillId="0" borderId="0" xfId="0" applyFont="1" applyBorder="1" applyAlignment="1">
      <alignment horizontal="centerContinuous" vertical="center"/>
    </xf>
    <xf numFmtId="0" fontId="7" fillId="0" borderId="33" xfId="0" applyFont="1" applyBorder="1" applyAlignment="1">
      <alignment horizontal="centerContinuous" vertical="center"/>
    </xf>
    <xf numFmtId="9" fontId="7" fillId="0" borderId="34"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14" fillId="0" borderId="23" xfId="0" applyFont="1" applyBorder="1" applyAlignment="1">
      <alignment vertical="center"/>
    </xf>
    <xf numFmtId="0" fontId="14" fillId="0" borderId="35" xfId="0" applyFont="1" applyBorder="1" applyAlignment="1">
      <alignment vertical="center"/>
    </xf>
    <xf numFmtId="0" fontId="12" fillId="35" borderId="15" xfId="0" applyFont="1" applyFill="1" applyBorder="1" applyAlignment="1">
      <alignment horizontal="left" vertical="center"/>
    </xf>
    <xf numFmtId="0" fontId="12" fillId="36" borderId="15" xfId="0" applyFont="1" applyFill="1" applyBorder="1" applyAlignment="1">
      <alignment horizontal="left" vertical="center"/>
    </xf>
    <xf numFmtId="0" fontId="12" fillId="37" borderId="28" xfId="0" applyFont="1" applyFill="1" applyBorder="1" applyAlignment="1">
      <alignment horizontal="left" vertical="center"/>
    </xf>
    <xf numFmtId="0" fontId="12" fillId="16" borderId="15" xfId="0" applyFont="1" applyFill="1" applyBorder="1" applyAlignment="1">
      <alignment horizontal="left" vertical="center"/>
    </xf>
    <xf numFmtId="194" fontId="2" fillId="16" borderId="36" xfId="0" applyNumberFormat="1" applyFont="1" applyFill="1" applyBorder="1" applyAlignment="1">
      <alignment horizontal="center" vertical="center"/>
    </xf>
    <xf numFmtId="194" fontId="2" fillId="35" borderId="37" xfId="0" applyNumberFormat="1" applyFont="1" applyFill="1" applyBorder="1" applyAlignment="1">
      <alignment horizontal="center" vertical="center"/>
    </xf>
    <xf numFmtId="0" fontId="11" fillId="0" borderId="18" xfId="0" applyFont="1" applyBorder="1" applyAlignment="1">
      <alignment horizontal="justify" vertical="center" wrapText="1"/>
    </xf>
    <xf numFmtId="49" fontId="11" fillId="0" borderId="38" xfId="0" applyNumberFormat="1" applyFont="1" applyBorder="1" applyAlignment="1">
      <alignment horizontal="justify" vertical="center" wrapText="1"/>
    </xf>
    <xf numFmtId="0" fontId="11" fillId="0" borderId="14" xfId="0" applyFont="1" applyBorder="1" applyAlignment="1">
      <alignment horizontal="justify" vertical="center" wrapText="1"/>
    </xf>
    <xf numFmtId="0" fontId="11" fillId="0" borderId="25" xfId="0" applyFont="1" applyBorder="1" applyAlignment="1">
      <alignment horizontal="justify" vertical="center" wrapText="1"/>
    </xf>
    <xf numFmtId="0" fontId="11" fillId="0" borderId="14" xfId="0" applyFont="1" applyFill="1" applyBorder="1" applyAlignment="1">
      <alignment horizontal="justify" vertical="center" wrapText="1"/>
    </xf>
    <xf numFmtId="49" fontId="11" fillId="0" borderId="14" xfId="0" applyNumberFormat="1" applyFont="1" applyFill="1" applyBorder="1" applyAlignment="1">
      <alignment horizontal="justify" vertical="center" wrapText="1"/>
    </xf>
    <xf numFmtId="49" fontId="11" fillId="0" borderId="25" xfId="0" applyNumberFormat="1" applyFont="1" applyBorder="1" applyAlignment="1">
      <alignment horizontal="justify" vertical="center" wrapText="1"/>
    </xf>
    <xf numFmtId="49" fontId="11" fillId="0" borderId="25" xfId="0" applyNumberFormat="1" applyFont="1" applyFill="1" applyBorder="1" applyAlignment="1">
      <alignment horizontal="justify" vertical="center" wrapText="1"/>
    </xf>
    <xf numFmtId="49" fontId="11" fillId="0" borderId="29" xfId="0" applyNumberFormat="1" applyFont="1" applyBorder="1" applyAlignment="1">
      <alignment horizontal="justify" vertical="center" wrapText="1"/>
    </xf>
    <xf numFmtId="0" fontId="11" fillId="0" borderId="18" xfId="0" applyFont="1" applyFill="1" applyBorder="1" applyAlignment="1">
      <alignment horizontal="justify" vertical="center" wrapText="1"/>
    </xf>
    <xf numFmtId="0" fontId="11" fillId="0" borderId="39" xfId="0" applyFont="1" applyFill="1" applyBorder="1" applyAlignment="1">
      <alignment horizontal="justify" vertical="center" wrapText="1"/>
    </xf>
    <xf numFmtId="49" fontId="11" fillId="0" borderId="40" xfId="0" applyNumberFormat="1" applyFont="1" applyFill="1" applyBorder="1" applyAlignment="1">
      <alignment horizontal="justify" vertical="center" wrapText="1"/>
    </xf>
    <xf numFmtId="194" fontId="2" fillId="36" borderId="37" xfId="0" applyNumberFormat="1" applyFont="1" applyFill="1" applyBorder="1" applyAlignment="1">
      <alignment horizontal="center" vertical="center"/>
    </xf>
    <xf numFmtId="194" fontId="2" fillId="16" borderId="37"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1" fillId="0" borderId="13"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11" fillId="0" borderId="43" xfId="0" applyFont="1" applyFill="1" applyBorder="1" applyAlignment="1">
      <alignment horizontal="justify" vertical="center" wrapText="1"/>
    </xf>
    <xf numFmtId="0" fontId="10" fillId="0" borderId="44"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2" xfId="0" applyFont="1" applyFill="1" applyBorder="1" applyAlignment="1">
      <alignment horizontal="center" vertical="center"/>
    </xf>
    <xf numFmtId="0" fontId="1" fillId="0" borderId="44" xfId="0" applyFont="1" applyFill="1" applyBorder="1" applyAlignment="1">
      <alignment horizontal="center" vertical="center"/>
    </xf>
    <xf numFmtId="0" fontId="10" fillId="0" borderId="45"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37" xfId="0" applyFont="1" applyBorder="1" applyAlignment="1">
      <alignment horizontal="center" vertical="center"/>
    </xf>
    <xf numFmtId="9" fontId="7" fillId="0" borderId="18" xfId="0" applyNumberFormat="1" applyFont="1" applyFill="1" applyBorder="1" applyAlignment="1">
      <alignment horizontal="center" vertical="center"/>
    </xf>
    <xf numFmtId="9" fontId="7" fillId="0" borderId="17" xfId="55" applyFont="1" applyFill="1" applyBorder="1" applyAlignment="1">
      <alignment horizontal="center" vertical="center"/>
    </xf>
    <xf numFmtId="9" fontId="7" fillId="0" borderId="47" xfId="0" applyNumberFormat="1" applyFont="1" applyFill="1" applyBorder="1" applyAlignment="1">
      <alignment horizontal="center" vertical="center"/>
    </xf>
    <xf numFmtId="0" fontId="11" fillId="0" borderId="47" xfId="0" applyFont="1" applyFill="1" applyBorder="1" applyAlignment="1">
      <alignment horizontal="justify" vertical="center" wrapText="1"/>
    </xf>
    <xf numFmtId="0" fontId="11" fillId="0" borderId="29" xfId="0" applyFont="1" applyFill="1" applyBorder="1" applyAlignment="1">
      <alignment horizontal="justify" vertical="center" wrapText="1"/>
    </xf>
    <xf numFmtId="0" fontId="1" fillId="0" borderId="48" xfId="0" applyFont="1" applyFill="1" applyBorder="1" applyAlignment="1">
      <alignment horizontal="center" vertical="center"/>
    </xf>
    <xf numFmtId="194" fontId="2" fillId="0" borderId="48" xfId="0" applyNumberFormat="1" applyFont="1" applyFill="1" applyBorder="1" applyAlignment="1">
      <alignment horizontal="center" vertical="center"/>
    </xf>
    <xf numFmtId="194" fontId="2" fillId="35" borderId="48" xfId="0" applyNumberFormat="1" applyFont="1" applyFill="1" applyBorder="1" applyAlignment="1">
      <alignment horizontal="center" vertical="center"/>
    </xf>
    <xf numFmtId="0" fontId="11" fillId="0" borderId="48" xfId="0" applyFont="1" applyFill="1" applyBorder="1" applyAlignment="1">
      <alignment horizontal="justify" vertical="center" wrapText="1"/>
    </xf>
    <xf numFmtId="0" fontId="13" fillId="0" borderId="0" xfId="0" applyFont="1" applyBorder="1" applyAlignment="1">
      <alignment horizontal="left" vertical="center" wrapText="1"/>
    </xf>
    <xf numFmtId="0" fontId="14" fillId="0" borderId="0" xfId="0" applyFont="1" applyBorder="1" applyAlignment="1">
      <alignment vertical="center" wrapText="1"/>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9" fillId="0" borderId="30" xfId="0" applyFont="1" applyBorder="1" applyAlignment="1">
      <alignment horizontal="center" vertical="center"/>
    </xf>
    <xf numFmtId="0" fontId="8" fillId="0" borderId="44"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13"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4" fillId="0" borderId="31" xfId="0" applyFont="1" applyBorder="1" applyAlignment="1">
      <alignment horizontal="center" vertical="center" textRotation="90"/>
    </xf>
    <xf numFmtId="0" fontId="4" fillId="0" borderId="20"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33" xfId="0" applyFont="1" applyBorder="1" applyAlignment="1">
      <alignment horizontal="center" vertical="center" textRotation="90"/>
    </xf>
    <xf numFmtId="0" fontId="4" fillId="0" borderId="44" xfId="0" applyFont="1" applyBorder="1" applyAlignment="1">
      <alignment horizontal="center" vertical="center" textRotation="90"/>
    </xf>
    <xf numFmtId="0" fontId="4" fillId="0" borderId="30" xfId="0" applyFont="1" applyBorder="1" applyAlignment="1">
      <alignment horizontal="center" vertical="center" textRotation="90"/>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47" xfId="0" applyFont="1" applyBorder="1" applyAlignment="1">
      <alignment horizontal="center" vertical="center"/>
    </xf>
    <xf numFmtId="0" fontId="10" fillId="0" borderId="5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2" xfId="0" applyFont="1" applyFill="1" applyBorder="1" applyAlignment="1">
      <alignment horizontal="center" vertical="center" wrapText="1"/>
    </xf>
    <xf numFmtId="0" fontId="10" fillId="0" borderId="4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7"/>
  <sheetViews>
    <sheetView showGridLines="0" tabSelected="1" zoomScale="110" zoomScaleNormal="110" zoomScalePageLayoutView="0" workbookViewId="0" topLeftCell="A28">
      <selection activeCell="K13" sqref="K13"/>
    </sheetView>
  </sheetViews>
  <sheetFormatPr defaultColWidth="11.421875" defaultRowHeight="12.75"/>
  <cols>
    <col min="1" max="1" width="5.140625" style="1" customWidth="1"/>
    <col min="2" max="2" width="3.7109375" style="1" customWidth="1"/>
    <col min="3" max="3" width="4.421875" style="1" customWidth="1"/>
    <col min="4" max="4" width="36.00390625" style="1" customWidth="1"/>
    <col min="5" max="5" width="16.8515625" style="1" customWidth="1"/>
    <col min="6" max="6" width="17.57421875" style="1" customWidth="1"/>
    <col min="7" max="7" width="10.7109375" style="1" customWidth="1"/>
    <col min="8" max="8" width="11.57421875" style="1" customWidth="1"/>
    <col min="9" max="9" width="11.140625" style="1" customWidth="1"/>
    <col min="10" max="10" width="11.57421875" style="1" customWidth="1"/>
    <col min="11" max="12" width="12.00390625" style="1" customWidth="1"/>
    <col min="13" max="13" width="49.28125" style="1" customWidth="1"/>
    <col min="14" max="14" width="40.00390625" style="1" customWidth="1"/>
    <col min="15" max="15" width="4.28125" style="1" hidden="1" customWidth="1"/>
    <col min="16" max="16" width="25.8515625" style="1" hidden="1" customWidth="1"/>
    <col min="17" max="16384" width="11.421875" style="1" customWidth="1"/>
  </cols>
  <sheetData>
    <row r="1" spans="1:14" ht="15.75">
      <c r="A1" s="49" t="s">
        <v>38</v>
      </c>
      <c r="B1" s="50"/>
      <c r="C1" s="50"/>
      <c r="D1" s="50"/>
      <c r="E1" s="50"/>
      <c r="F1" s="50"/>
      <c r="G1" s="50"/>
      <c r="H1" s="50"/>
      <c r="I1" s="51"/>
      <c r="J1" s="50"/>
      <c r="K1" s="50"/>
      <c r="L1" s="50"/>
      <c r="M1" s="50"/>
      <c r="N1" s="52"/>
    </row>
    <row r="2" spans="1:14" ht="18" customHeight="1">
      <c r="A2" s="53" t="s">
        <v>39</v>
      </c>
      <c r="B2" s="54"/>
      <c r="C2" s="54"/>
      <c r="D2" s="54"/>
      <c r="E2" s="54"/>
      <c r="F2" s="54"/>
      <c r="G2" s="54"/>
      <c r="H2" s="54"/>
      <c r="I2" s="55"/>
      <c r="J2" s="54"/>
      <c r="K2" s="54"/>
      <c r="L2" s="54"/>
      <c r="M2" s="54"/>
      <c r="N2" s="56"/>
    </row>
    <row r="3" spans="1:14" ht="18" customHeight="1">
      <c r="A3" s="53" t="s">
        <v>93</v>
      </c>
      <c r="B3" s="54"/>
      <c r="C3" s="54"/>
      <c r="D3" s="54"/>
      <c r="E3" s="54"/>
      <c r="F3" s="54"/>
      <c r="G3" s="54"/>
      <c r="H3" s="54"/>
      <c r="I3" s="55"/>
      <c r="J3" s="54"/>
      <c r="K3" s="54"/>
      <c r="L3" s="54"/>
      <c r="M3" s="54"/>
      <c r="N3" s="56"/>
    </row>
    <row r="4" spans="1:14" ht="9" customHeight="1">
      <c r="A4" s="53"/>
      <c r="B4" s="54"/>
      <c r="C4" s="54"/>
      <c r="D4" s="54"/>
      <c r="E4" s="54"/>
      <c r="F4" s="54"/>
      <c r="G4" s="54"/>
      <c r="H4" s="54"/>
      <c r="I4" s="55"/>
      <c r="J4" s="54"/>
      <c r="K4" s="54"/>
      <c r="L4" s="54"/>
      <c r="M4" s="54"/>
      <c r="N4" s="56"/>
    </row>
    <row r="5" spans="1:14" ht="15.75">
      <c r="A5" s="53" t="s">
        <v>92</v>
      </c>
      <c r="B5" s="57"/>
      <c r="C5" s="57"/>
      <c r="D5" s="57"/>
      <c r="E5" s="57"/>
      <c r="F5" s="57"/>
      <c r="G5" s="57"/>
      <c r="H5" s="57"/>
      <c r="I5" s="57"/>
      <c r="J5" s="57"/>
      <c r="K5" s="57"/>
      <c r="L5" s="57"/>
      <c r="M5" s="57"/>
      <c r="N5" s="58"/>
    </row>
    <row r="6" spans="1:14" ht="6" customHeight="1">
      <c r="A6" s="53"/>
      <c r="B6" s="57"/>
      <c r="C6" s="57"/>
      <c r="D6" s="57"/>
      <c r="E6" s="57"/>
      <c r="F6" s="57"/>
      <c r="G6" s="57"/>
      <c r="H6" s="57"/>
      <c r="I6" s="57"/>
      <c r="J6" s="57"/>
      <c r="K6" s="57"/>
      <c r="L6" s="57"/>
      <c r="M6" s="57"/>
      <c r="N6" s="58"/>
    </row>
    <row r="7" spans="1:14" ht="51" customHeight="1" thickBot="1">
      <c r="A7" s="134" t="s">
        <v>110</v>
      </c>
      <c r="B7" s="135"/>
      <c r="C7" s="135"/>
      <c r="D7" s="135"/>
      <c r="E7" s="135"/>
      <c r="F7" s="135"/>
      <c r="G7" s="135"/>
      <c r="H7" s="135"/>
      <c r="I7" s="135"/>
      <c r="J7" s="135"/>
      <c r="K7" s="135"/>
      <c r="L7" s="135"/>
      <c r="M7" s="135"/>
      <c r="N7" s="136"/>
    </row>
    <row r="8" spans="1:14" ht="21" customHeight="1" thickBot="1">
      <c r="A8" s="131" t="s">
        <v>10</v>
      </c>
      <c r="B8" s="114"/>
      <c r="C8" s="9" t="s">
        <v>4</v>
      </c>
      <c r="D8" s="10"/>
      <c r="E8" s="9" t="s">
        <v>1</v>
      </c>
      <c r="F8" s="10"/>
      <c r="G8" s="9" t="s">
        <v>2</v>
      </c>
      <c r="H8" s="11"/>
      <c r="I8" s="11"/>
      <c r="J8" s="11"/>
      <c r="K8" s="120" t="s">
        <v>14</v>
      </c>
      <c r="L8" s="120" t="s">
        <v>41</v>
      </c>
      <c r="M8" s="138" t="s">
        <v>3</v>
      </c>
      <c r="N8" s="114" t="s">
        <v>35</v>
      </c>
    </row>
    <row r="9" spans="1:14" ht="22.5" customHeight="1" thickBot="1">
      <c r="A9" s="132"/>
      <c r="B9" s="115"/>
      <c r="C9" s="132" t="s">
        <v>12</v>
      </c>
      <c r="D9" s="137" t="s">
        <v>76</v>
      </c>
      <c r="E9" s="143" t="s">
        <v>39</v>
      </c>
      <c r="F9" s="141" t="s">
        <v>40</v>
      </c>
      <c r="G9" s="9" t="s">
        <v>0</v>
      </c>
      <c r="H9" s="10"/>
      <c r="I9" s="9" t="s">
        <v>13</v>
      </c>
      <c r="J9" s="10"/>
      <c r="K9" s="121"/>
      <c r="L9" s="121"/>
      <c r="M9" s="139"/>
      <c r="N9" s="115"/>
    </row>
    <row r="10" spans="1:14" ht="21.75" customHeight="1" thickBot="1">
      <c r="A10" s="133"/>
      <c r="B10" s="116"/>
      <c r="C10" s="133"/>
      <c r="D10" s="122"/>
      <c r="E10" s="144"/>
      <c r="F10" s="142"/>
      <c r="G10" s="90" t="s">
        <v>5</v>
      </c>
      <c r="H10" s="95" t="s">
        <v>6</v>
      </c>
      <c r="I10" s="90" t="s">
        <v>5</v>
      </c>
      <c r="J10" s="95" t="s">
        <v>6</v>
      </c>
      <c r="K10" s="122"/>
      <c r="L10" s="122"/>
      <c r="M10" s="140"/>
      <c r="N10" s="116"/>
    </row>
    <row r="11" spans="1:14" ht="54" customHeight="1">
      <c r="A11" s="125" t="s">
        <v>70</v>
      </c>
      <c r="B11" s="126"/>
      <c r="C11" s="83">
        <v>1</v>
      </c>
      <c r="D11" s="87" t="s">
        <v>94</v>
      </c>
      <c r="E11" s="13">
        <v>0</v>
      </c>
      <c r="F11" s="17">
        <v>1</v>
      </c>
      <c r="G11" s="91" t="s">
        <v>9</v>
      </c>
      <c r="H11" s="96">
        <f>IF(G11="A",20,IF(G11="M",10,IF(G11="B",5,0)))</f>
        <v>5</v>
      </c>
      <c r="I11" s="91" t="s">
        <v>9</v>
      </c>
      <c r="J11" s="96">
        <f>IF(I11="A",20,IF(I11="M",10,IF(I11="B",5,0)))</f>
        <v>5</v>
      </c>
      <c r="K11" s="12">
        <f aca="true" t="shared" si="0" ref="K11:K31">ROUND(SUM(H11,J11),1)</f>
        <v>10</v>
      </c>
      <c r="L11" s="67" t="s">
        <v>42</v>
      </c>
      <c r="M11" s="69" t="s">
        <v>36</v>
      </c>
      <c r="N11" s="70" t="s">
        <v>43</v>
      </c>
    </row>
    <row r="12" spans="1:14" ht="81">
      <c r="A12" s="127"/>
      <c r="B12" s="128"/>
      <c r="C12" s="84">
        <f aca="true" t="shared" si="1" ref="C12:C21">C11+1</f>
        <v>2</v>
      </c>
      <c r="D12" s="88" t="s">
        <v>95</v>
      </c>
      <c r="E12" s="13">
        <v>0</v>
      </c>
      <c r="F12" s="14">
        <v>1</v>
      </c>
      <c r="G12" s="92" t="s">
        <v>9</v>
      </c>
      <c r="H12" s="97">
        <f aca="true" t="shared" si="2" ref="H12:H31">IF(G12="A",20,IF(G12="M",10,IF(G12="B",5,0)))</f>
        <v>5</v>
      </c>
      <c r="I12" s="102" t="s">
        <v>7</v>
      </c>
      <c r="J12" s="97">
        <f aca="true" t="shared" si="3" ref="J12:J31">IF(I12="A",20,IF(I12="M",10,IF(I12="B",5,0)))</f>
        <v>20</v>
      </c>
      <c r="K12" s="15">
        <f t="shared" si="0"/>
        <v>25</v>
      </c>
      <c r="L12" s="81" t="s">
        <v>49</v>
      </c>
      <c r="M12" s="71" t="s">
        <v>51</v>
      </c>
      <c r="N12" s="72" t="s">
        <v>50</v>
      </c>
    </row>
    <row r="13" spans="1:14" ht="94.5">
      <c r="A13" s="127"/>
      <c r="B13" s="128"/>
      <c r="C13" s="84">
        <f t="shared" si="1"/>
        <v>3</v>
      </c>
      <c r="D13" s="88" t="s">
        <v>96</v>
      </c>
      <c r="E13" s="13">
        <v>0</v>
      </c>
      <c r="F13" s="16">
        <v>1</v>
      </c>
      <c r="G13" s="92" t="s">
        <v>8</v>
      </c>
      <c r="H13" s="97">
        <f t="shared" si="2"/>
        <v>10</v>
      </c>
      <c r="I13" s="92" t="s">
        <v>8</v>
      </c>
      <c r="J13" s="97">
        <f t="shared" si="3"/>
        <v>10</v>
      </c>
      <c r="K13" s="15">
        <f t="shared" si="0"/>
        <v>20</v>
      </c>
      <c r="L13" s="68" t="s">
        <v>44</v>
      </c>
      <c r="M13" s="73" t="s">
        <v>80</v>
      </c>
      <c r="N13" s="72" t="s">
        <v>48</v>
      </c>
    </row>
    <row r="14" spans="1:14" ht="135">
      <c r="A14" s="127"/>
      <c r="B14" s="128"/>
      <c r="C14" s="84">
        <f>C13+1</f>
        <v>4</v>
      </c>
      <c r="D14" s="88" t="s">
        <v>97</v>
      </c>
      <c r="E14" s="13">
        <v>1</v>
      </c>
      <c r="F14" s="14">
        <v>0</v>
      </c>
      <c r="G14" s="92" t="s">
        <v>9</v>
      </c>
      <c r="H14" s="97">
        <f>IF(G14="A",20,IF(G14="M",10,IF(G14="B",5,0)))</f>
        <v>5</v>
      </c>
      <c r="I14" s="92" t="s">
        <v>9</v>
      </c>
      <c r="J14" s="97">
        <f>IF(I14="A",20,IF(I14="M",10,IF(I14="B",5,0)))</f>
        <v>5</v>
      </c>
      <c r="K14" s="15">
        <f t="shared" si="0"/>
        <v>10</v>
      </c>
      <c r="L14" s="82" t="s">
        <v>42</v>
      </c>
      <c r="M14" s="71" t="s">
        <v>54</v>
      </c>
      <c r="N14" s="72" t="s">
        <v>55</v>
      </c>
    </row>
    <row r="15" spans="1:14" ht="67.5">
      <c r="A15" s="127"/>
      <c r="B15" s="128"/>
      <c r="C15" s="84">
        <f>C14+1</f>
        <v>5</v>
      </c>
      <c r="D15" s="88" t="s">
        <v>98</v>
      </c>
      <c r="E15" s="43">
        <v>0</v>
      </c>
      <c r="F15" s="44">
        <v>1</v>
      </c>
      <c r="G15" s="84" t="s">
        <v>8</v>
      </c>
      <c r="H15" s="98">
        <f>IF(G15="A",20,IF(G15="M",10,IF(G15="B",5,0)))</f>
        <v>10</v>
      </c>
      <c r="I15" s="84" t="s">
        <v>8</v>
      </c>
      <c r="J15" s="98">
        <f>IF(I15="A",20,IF(I15="M",10,IF(I15="B",5,0)))</f>
        <v>10</v>
      </c>
      <c r="K15" s="45">
        <f t="shared" si="0"/>
        <v>20</v>
      </c>
      <c r="L15" s="68" t="s">
        <v>44</v>
      </c>
      <c r="M15" s="74" t="s">
        <v>57</v>
      </c>
      <c r="N15" s="72" t="s">
        <v>56</v>
      </c>
    </row>
    <row r="16" spans="1:14" ht="81">
      <c r="A16" s="127"/>
      <c r="B16" s="128"/>
      <c r="C16" s="84">
        <f>C15+1</f>
        <v>6</v>
      </c>
      <c r="D16" s="88" t="s">
        <v>81</v>
      </c>
      <c r="E16" s="43">
        <v>0</v>
      </c>
      <c r="F16" s="44">
        <v>1</v>
      </c>
      <c r="G16" s="84" t="s">
        <v>8</v>
      </c>
      <c r="H16" s="98">
        <f>IF(G16="A",20,IF(G16="M",10,IF(G16="B",5,0)))</f>
        <v>10</v>
      </c>
      <c r="I16" s="84" t="s">
        <v>8</v>
      </c>
      <c r="J16" s="98">
        <f>IF(I16="A",20,IF(I16="M",10,IF(I16="B",5,0)))</f>
        <v>10</v>
      </c>
      <c r="K16" s="45">
        <f t="shared" si="0"/>
        <v>20</v>
      </c>
      <c r="L16" s="68" t="s">
        <v>44</v>
      </c>
      <c r="M16" s="74" t="s">
        <v>72</v>
      </c>
      <c r="N16" s="72" t="s">
        <v>56</v>
      </c>
    </row>
    <row r="17" spans="1:14" ht="41.25" customHeight="1">
      <c r="A17" s="127"/>
      <c r="B17" s="128"/>
      <c r="C17" s="84">
        <f>C16+1</f>
        <v>7</v>
      </c>
      <c r="D17" s="88" t="s">
        <v>77</v>
      </c>
      <c r="E17" s="13">
        <v>0</v>
      </c>
      <c r="F17" s="14">
        <v>1</v>
      </c>
      <c r="G17" s="92" t="s">
        <v>9</v>
      </c>
      <c r="H17" s="97">
        <f t="shared" si="2"/>
        <v>5</v>
      </c>
      <c r="I17" s="92" t="s">
        <v>8</v>
      </c>
      <c r="J17" s="97">
        <f t="shared" si="3"/>
        <v>10</v>
      </c>
      <c r="K17" s="15">
        <f t="shared" si="0"/>
        <v>15</v>
      </c>
      <c r="L17" s="82" t="s">
        <v>42</v>
      </c>
      <c r="M17" s="73" t="s">
        <v>53</v>
      </c>
      <c r="N17" s="72" t="s">
        <v>52</v>
      </c>
    </row>
    <row r="18" spans="1:14" ht="54" customHeight="1">
      <c r="A18" s="127"/>
      <c r="B18" s="128"/>
      <c r="C18" s="84">
        <f t="shared" si="1"/>
        <v>8</v>
      </c>
      <c r="D18" s="88" t="s">
        <v>78</v>
      </c>
      <c r="E18" s="13">
        <v>1</v>
      </c>
      <c r="F18" s="14">
        <v>0</v>
      </c>
      <c r="G18" s="92" t="s">
        <v>9</v>
      </c>
      <c r="H18" s="97">
        <f t="shared" si="2"/>
        <v>5</v>
      </c>
      <c r="I18" s="92" t="s">
        <v>9</v>
      </c>
      <c r="J18" s="97">
        <f t="shared" si="3"/>
        <v>5</v>
      </c>
      <c r="K18" s="15">
        <f t="shared" si="0"/>
        <v>10</v>
      </c>
      <c r="L18" s="82" t="s">
        <v>42</v>
      </c>
      <c r="M18" s="71" t="s">
        <v>58</v>
      </c>
      <c r="N18" s="75"/>
    </row>
    <row r="19" spans="1:14" ht="54">
      <c r="A19" s="127"/>
      <c r="B19" s="128"/>
      <c r="C19" s="84">
        <f>C18+1</f>
        <v>9</v>
      </c>
      <c r="D19" s="88" t="s">
        <v>99</v>
      </c>
      <c r="E19" s="13">
        <v>1</v>
      </c>
      <c r="F19" s="14">
        <v>0</v>
      </c>
      <c r="G19" s="92" t="s">
        <v>8</v>
      </c>
      <c r="H19" s="97">
        <f t="shared" si="2"/>
        <v>10</v>
      </c>
      <c r="I19" s="92" t="s">
        <v>8</v>
      </c>
      <c r="J19" s="97">
        <f t="shared" si="3"/>
        <v>10</v>
      </c>
      <c r="K19" s="15">
        <f t="shared" si="0"/>
        <v>20</v>
      </c>
      <c r="L19" s="68" t="s">
        <v>44</v>
      </c>
      <c r="M19" s="71" t="s">
        <v>100</v>
      </c>
      <c r="N19" s="72" t="s">
        <v>52</v>
      </c>
    </row>
    <row r="20" spans="1:14" ht="41.25" customHeight="1">
      <c r="A20" s="127"/>
      <c r="B20" s="128"/>
      <c r="C20" s="84">
        <f t="shared" si="1"/>
        <v>10</v>
      </c>
      <c r="D20" s="89" t="s">
        <v>101</v>
      </c>
      <c r="E20" s="43">
        <v>0</v>
      </c>
      <c r="F20" s="44">
        <v>1</v>
      </c>
      <c r="G20" s="93" t="s">
        <v>8</v>
      </c>
      <c r="H20" s="99">
        <f t="shared" si="2"/>
        <v>10</v>
      </c>
      <c r="I20" s="93" t="s">
        <v>8</v>
      </c>
      <c r="J20" s="99">
        <f t="shared" si="3"/>
        <v>10</v>
      </c>
      <c r="K20" s="45">
        <f t="shared" si="0"/>
        <v>20</v>
      </c>
      <c r="L20" s="68" t="s">
        <v>44</v>
      </c>
      <c r="M20" s="71" t="s">
        <v>82</v>
      </c>
      <c r="N20" s="72" t="s">
        <v>52</v>
      </c>
    </row>
    <row r="21" spans="1:14" ht="68.25" thickBot="1">
      <c r="A21" s="127"/>
      <c r="B21" s="128"/>
      <c r="C21" s="85">
        <f t="shared" si="1"/>
        <v>11</v>
      </c>
      <c r="D21" s="88" t="s">
        <v>102</v>
      </c>
      <c r="E21" s="43">
        <v>0</v>
      </c>
      <c r="F21" s="44">
        <v>1</v>
      </c>
      <c r="G21" s="84" t="s">
        <v>8</v>
      </c>
      <c r="H21" s="98">
        <f>IF(G21="A",20,IF(G21="M",10,IF(G21="B",5,0)))</f>
        <v>10</v>
      </c>
      <c r="I21" s="84" t="s">
        <v>8</v>
      </c>
      <c r="J21" s="98">
        <f>IF(I21="A",20,IF(I21="M",10,IF(I21="B",5,0)))</f>
        <v>10</v>
      </c>
      <c r="K21" s="45">
        <f t="shared" si="0"/>
        <v>20</v>
      </c>
      <c r="L21" s="68" t="s">
        <v>44</v>
      </c>
      <c r="M21" s="73" t="s">
        <v>53</v>
      </c>
      <c r="N21" s="77" t="s">
        <v>59</v>
      </c>
    </row>
    <row r="22" spans="1:14" ht="51.75" customHeight="1">
      <c r="A22" s="127"/>
      <c r="B22" s="128"/>
      <c r="C22" s="86">
        <f aca="true" t="shared" si="4" ref="C22:C28">+C21+1</f>
        <v>12</v>
      </c>
      <c r="D22" s="87" t="s">
        <v>83</v>
      </c>
      <c r="E22" s="103">
        <v>0</v>
      </c>
      <c r="F22" s="104">
        <v>1</v>
      </c>
      <c r="G22" s="83" t="s">
        <v>9</v>
      </c>
      <c r="H22" s="100">
        <f>IF(G22="A",20,IF(G22="M",10,IF(G22="B",5,0)))</f>
        <v>5</v>
      </c>
      <c r="I22" s="83" t="s">
        <v>8</v>
      </c>
      <c r="J22" s="100">
        <f>IF(I22="A",20,IF(I22="M",10,IF(I22="B",5,0)))</f>
        <v>10</v>
      </c>
      <c r="K22" s="46">
        <f t="shared" si="0"/>
        <v>15</v>
      </c>
      <c r="L22" s="67" t="s">
        <v>42</v>
      </c>
      <c r="M22" s="78" t="s">
        <v>75</v>
      </c>
      <c r="N22" s="79" t="s">
        <v>60</v>
      </c>
    </row>
    <row r="23" spans="1:14" ht="51.75" customHeight="1">
      <c r="A23" s="127"/>
      <c r="B23" s="128"/>
      <c r="C23" s="84">
        <f>+C22+1</f>
        <v>13</v>
      </c>
      <c r="D23" s="88" t="s">
        <v>84</v>
      </c>
      <c r="E23" s="13">
        <v>0</v>
      </c>
      <c r="F23" s="14">
        <v>1</v>
      </c>
      <c r="G23" s="92" t="s">
        <v>8</v>
      </c>
      <c r="H23" s="97">
        <f>IF(G23="A",20,IF(G23="M",10,IF(G23="B",5,0)))</f>
        <v>10</v>
      </c>
      <c r="I23" s="92" t="s">
        <v>8</v>
      </c>
      <c r="J23" s="97">
        <f>IF(I23="A",20,IF(I23="M",10,IF(I23="B",5,0)))</f>
        <v>10</v>
      </c>
      <c r="K23" s="15">
        <f t="shared" si="0"/>
        <v>20</v>
      </c>
      <c r="L23" s="68" t="s">
        <v>44</v>
      </c>
      <c r="M23" s="73" t="s">
        <v>61</v>
      </c>
      <c r="N23" s="72"/>
    </row>
    <row r="24" spans="1:14" ht="94.5">
      <c r="A24" s="127"/>
      <c r="B24" s="128"/>
      <c r="C24" s="84">
        <f>+C23+1</f>
        <v>14</v>
      </c>
      <c r="D24" s="88" t="s">
        <v>85</v>
      </c>
      <c r="E24" s="43">
        <v>1</v>
      </c>
      <c r="F24" s="47">
        <v>0</v>
      </c>
      <c r="G24" s="84" t="s">
        <v>9</v>
      </c>
      <c r="H24" s="98">
        <f>IF(G24="A",20,IF(G24="M",10,IF(G24="B",5,0)))</f>
        <v>5</v>
      </c>
      <c r="I24" s="84" t="s">
        <v>8</v>
      </c>
      <c r="J24" s="98">
        <f>IF(I24="A",20,IF(I24="M",10,IF(I24="B",5,0)))</f>
        <v>10</v>
      </c>
      <c r="K24" s="45">
        <f t="shared" si="0"/>
        <v>15</v>
      </c>
      <c r="L24" s="82" t="s">
        <v>42</v>
      </c>
      <c r="M24" s="73" t="s">
        <v>62</v>
      </c>
      <c r="N24" s="76" t="s">
        <v>63</v>
      </c>
    </row>
    <row r="25" spans="1:16" ht="55.5" customHeight="1">
      <c r="A25" s="127"/>
      <c r="B25" s="128"/>
      <c r="C25" s="84">
        <f>C24+1</f>
        <v>15</v>
      </c>
      <c r="D25" s="88" t="s">
        <v>86</v>
      </c>
      <c r="E25" s="43">
        <v>0</v>
      </c>
      <c r="F25" s="44">
        <v>1</v>
      </c>
      <c r="G25" s="84" t="s">
        <v>9</v>
      </c>
      <c r="H25" s="98">
        <f t="shared" si="2"/>
        <v>5</v>
      </c>
      <c r="I25" s="84" t="s">
        <v>7</v>
      </c>
      <c r="J25" s="98">
        <f t="shared" si="3"/>
        <v>20</v>
      </c>
      <c r="K25" s="45">
        <f t="shared" si="0"/>
        <v>25</v>
      </c>
      <c r="L25" s="81" t="s">
        <v>49</v>
      </c>
      <c r="M25" s="73" t="s">
        <v>64</v>
      </c>
      <c r="N25" s="76" t="s">
        <v>65</v>
      </c>
      <c r="O25" s="4"/>
      <c r="P25" s="5" t="s">
        <v>11</v>
      </c>
    </row>
    <row r="26" spans="1:14" ht="69" customHeight="1">
      <c r="A26" s="127"/>
      <c r="B26" s="128"/>
      <c r="C26" s="84">
        <f t="shared" si="4"/>
        <v>16</v>
      </c>
      <c r="D26" s="88" t="s">
        <v>103</v>
      </c>
      <c r="E26" s="43">
        <v>0</v>
      </c>
      <c r="F26" s="44">
        <v>1</v>
      </c>
      <c r="G26" s="84" t="s">
        <v>8</v>
      </c>
      <c r="H26" s="98">
        <f t="shared" si="2"/>
        <v>10</v>
      </c>
      <c r="I26" s="84" t="s">
        <v>7</v>
      </c>
      <c r="J26" s="98">
        <f t="shared" si="3"/>
        <v>20</v>
      </c>
      <c r="K26" s="45">
        <f t="shared" si="0"/>
        <v>30</v>
      </c>
      <c r="L26" s="81" t="s">
        <v>49</v>
      </c>
      <c r="M26" s="73" t="s">
        <v>104</v>
      </c>
      <c r="N26" s="76" t="s">
        <v>65</v>
      </c>
    </row>
    <row r="27" spans="1:14" ht="120" customHeight="1">
      <c r="A27" s="127"/>
      <c r="B27" s="128"/>
      <c r="C27" s="84">
        <f t="shared" si="4"/>
        <v>17</v>
      </c>
      <c r="D27" s="88" t="s">
        <v>105</v>
      </c>
      <c r="E27" s="43">
        <v>1</v>
      </c>
      <c r="F27" s="44">
        <v>0</v>
      </c>
      <c r="G27" s="84" t="s">
        <v>9</v>
      </c>
      <c r="H27" s="98">
        <f t="shared" si="2"/>
        <v>5</v>
      </c>
      <c r="I27" s="84" t="s">
        <v>8</v>
      </c>
      <c r="J27" s="98">
        <f t="shared" si="3"/>
        <v>10</v>
      </c>
      <c r="K27" s="45">
        <f t="shared" si="0"/>
        <v>15</v>
      </c>
      <c r="L27" s="82" t="s">
        <v>42</v>
      </c>
      <c r="M27" s="73" t="s">
        <v>66</v>
      </c>
      <c r="N27" s="80" t="s">
        <v>67</v>
      </c>
    </row>
    <row r="28" spans="1:14" ht="40.5">
      <c r="A28" s="127"/>
      <c r="B28" s="128"/>
      <c r="C28" s="84">
        <f t="shared" si="4"/>
        <v>18</v>
      </c>
      <c r="D28" s="88" t="s">
        <v>106</v>
      </c>
      <c r="E28" s="43">
        <v>0</v>
      </c>
      <c r="F28" s="44">
        <v>1</v>
      </c>
      <c r="G28" s="84" t="s">
        <v>8</v>
      </c>
      <c r="H28" s="98">
        <f t="shared" si="2"/>
        <v>10</v>
      </c>
      <c r="I28" s="84" t="s">
        <v>8</v>
      </c>
      <c r="J28" s="98">
        <f t="shared" si="3"/>
        <v>10</v>
      </c>
      <c r="K28" s="45">
        <f t="shared" si="0"/>
        <v>20</v>
      </c>
      <c r="L28" s="68" t="s">
        <v>44</v>
      </c>
      <c r="M28" s="73" t="s">
        <v>68</v>
      </c>
      <c r="N28" s="80" t="s">
        <v>69</v>
      </c>
    </row>
    <row r="29" spans="1:14" ht="108">
      <c r="A29" s="127"/>
      <c r="B29" s="128"/>
      <c r="C29" s="84">
        <f>C28+1</f>
        <v>19</v>
      </c>
      <c r="D29" s="88" t="s">
        <v>107</v>
      </c>
      <c r="E29" s="43">
        <v>0</v>
      </c>
      <c r="F29" s="44">
        <v>1</v>
      </c>
      <c r="G29" s="84" t="s">
        <v>8</v>
      </c>
      <c r="H29" s="98">
        <f t="shared" si="2"/>
        <v>10</v>
      </c>
      <c r="I29" s="84" t="s">
        <v>8</v>
      </c>
      <c r="J29" s="98">
        <f t="shared" si="3"/>
        <v>10</v>
      </c>
      <c r="K29" s="45">
        <f t="shared" si="0"/>
        <v>20</v>
      </c>
      <c r="L29" s="68" t="s">
        <v>44</v>
      </c>
      <c r="M29" s="73" t="s">
        <v>108</v>
      </c>
      <c r="N29" s="80" t="s">
        <v>109</v>
      </c>
    </row>
    <row r="30" spans="1:14" ht="67.5">
      <c r="A30" s="127"/>
      <c r="B30" s="128"/>
      <c r="C30" s="84">
        <f>C29+1</f>
        <v>20</v>
      </c>
      <c r="D30" s="88" t="s">
        <v>79</v>
      </c>
      <c r="E30" s="43">
        <v>0</v>
      </c>
      <c r="F30" s="44">
        <v>1</v>
      </c>
      <c r="G30" s="84" t="s">
        <v>8</v>
      </c>
      <c r="H30" s="98">
        <f t="shared" si="2"/>
        <v>10</v>
      </c>
      <c r="I30" s="84" t="s">
        <v>8</v>
      </c>
      <c r="J30" s="98">
        <f t="shared" si="3"/>
        <v>10</v>
      </c>
      <c r="K30" s="45">
        <f t="shared" si="0"/>
        <v>20</v>
      </c>
      <c r="L30" s="68" t="s">
        <v>44</v>
      </c>
      <c r="M30" s="73" t="s">
        <v>91</v>
      </c>
      <c r="N30" s="72" t="s">
        <v>73</v>
      </c>
    </row>
    <row r="31" spans="1:14" ht="27.75" thickBot="1">
      <c r="A31" s="129"/>
      <c r="B31" s="130"/>
      <c r="C31" s="108">
        <f>C30+1</f>
        <v>21</v>
      </c>
      <c r="D31" s="111" t="s">
        <v>89</v>
      </c>
      <c r="E31" s="105">
        <v>0.5</v>
      </c>
      <c r="F31" s="59">
        <v>0.5</v>
      </c>
      <c r="G31" s="94" t="s">
        <v>8</v>
      </c>
      <c r="H31" s="108">
        <f t="shared" si="2"/>
        <v>10</v>
      </c>
      <c r="I31" s="94" t="s">
        <v>8</v>
      </c>
      <c r="J31" s="101">
        <f t="shared" si="3"/>
        <v>10</v>
      </c>
      <c r="K31" s="109">
        <f t="shared" si="0"/>
        <v>20</v>
      </c>
      <c r="L31" s="110" t="s">
        <v>44</v>
      </c>
      <c r="M31" s="106" t="s">
        <v>90</v>
      </c>
      <c r="N31" s="107" t="s">
        <v>88</v>
      </c>
    </row>
    <row r="32" spans="4:14" ht="25.5" customHeight="1" thickBot="1">
      <c r="D32" s="6"/>
      <c r="E32" s="8"/>
      <c r="F32" s="8"/>
      <c r="G32" s="117" t="s">
        <v>71</v>
      </c>
      <c r="H32" s="118"/>
      <c r="I32" s="118"/>
      <c r="J32" s="119"/>
      <c r="K32" s="48">
        <f>AVERAGE(K11:K31)</f>
        <v>18.571428571428573</v>
      </c>
      <c r="L32" s="60"/>
      <c r="M32" s="2"/>
      <c r="N32" s="2"/>
    </row>
    <row r="33" spans="4:14" ht="34.5" customHeight="1">
      <c r="D33" s="6"/>
      <c r="E33" s="8"/>
      <c r="F33" s="8"/>
      <c r="G33" s="8"/>
      <c r="H33" s="8"/>
      <c r="I33" s="8"/>
      <c r="J33" s="8"/>
      <c r="K33" s="7"/>
      <c r="L33" s="7"/>
      <c r="M33" s="2"/>
      <c r="N33" s="2"/>
    </row>
    <row r="34" spans="3:14" ht="31.5" customHeight="1">
      <c r="C34" s="112" t="s">
        <v>28</v>
      </c>
      <c r="D34" s="112"/>
      <c r="E34" s="112"/>
      <c r="F34" s="112"/>
      <c r="G34" s="113"/>
      <c r="H34" s="113"/>
      <c r="I34" s="113"/>
      <c r="J34" s="113"/>
      <c r="K34" s="19"/>
      <c r="L34" s="19"/>
      <c r="M34" s="2"/>
      <c r="N34" s="2"/>
    </row>
    <row r="35" spans="3:14" ht="14.25">
      <c r="C35" s="19"/>
      <c r="D35" s="19"/>
      <c r="E35" s="19"/>
      <c r="F35" s="19"/>
      <c r="G35" s="19"/>
      <c r="H35" s="19"/>
      <c r="I35" s="19"/>
      <c r="J35" s="19"/>
      <c r="K35" s="20"/>
      <c r="L35" s="20"/>
      <c r="M35" s="2"/>
      <c r="N35" s="2"/>
    </row>
    <row r="36" spans="3:14" ht="15">
      <c r="C36" s="112" t="s">
        <v>29</v>
      </c>
      <c r="D36" s="112"/>
      <c r="E36" s="112"/>
      <c r="F36" s="112"/>
      <c r="G36" s="113"/>
      <c r="H36" s="113"/>
      <c r="I36" s="113"/>
      <c r="J36" s="113"/>
      <c r="K36" s="19"/>
      <c r="L36" s="19"/>
      <c r="M36" s="2"/>
      <c r="N36" s="2"/>
    </row>
    <row r="37" spans="3:14" ht="15" customHeight="1">
      <c r="C37" s="19"/>
      <c r="D37" s="19"/>
      <c r="E37" s="19"/>
      <c r="F37" s="19"/>
      <c r="G37" s="19"/>
      <c r="H37" s="19"/>
      <c r="I37" s="19"/>
      <c r="J37" s="19"/>
      <c r="K37" s="20"/>
      <c r="L37" s="20"/>
      <c r="M37" s="2"/>
      <c r="N37" s="2"/>
    </row>
    <row r="38" spans="3:14" ht="15">
      <c r="C38" s="112" t="s">
        <v>30</v>
      </c>
      <c r="D38" s="112"/>
      <c r="E38" s="112"/>
      <c r="F38" s="112"/>
      <c r="G38" s="113"/>
      <c r="H38" s="113"/>
      <c r="I38" s="113"/>
      <c r="J38" s="113"/>
      <c r="K38" s="19"/>
      <c r="L38" s="19"/>
      <c r="M38" s="2"/>
      <c r="N38" s="2"/>
    </row>
    <row r="39" spans="3:14" ht="14.25">
      <c r="C39" s="19"/>
      <c r="D39" s="19"/>
      <c r="E39" s="19"/>
      <c r="F39" s="19"/>
      <c r="G39" s="19"/>
      <c r="H39" s="19"/>
      <c r="I39" s="19"/>
      <c r="J39" s="19"/>
      <c r="K39" s="20"/>
      <c r="L39" s="20"/>
      <c r="M39" s="2"/>
      <c r="N39" s="2"/>
    </row>
    <row r="40" spans="3:14" ht="15" customHeight="1">
      <c r="C40" s="112" t="s">
        <v>37</v>
      </c>
      <c r="D40" s="112"/>
      <c r="E40" s="112"/>
      <c r="F40" s="112"/>
      <c r="G40" s="112"/>
      <c r="H40" s="112"/>
      <c r="I40" s="112"/>
      <c r="J40" s="112"/>
      <c r="K40" s="112"/>
      <c r="L40" s="112"/>
      <c r="M40" s="112"/>
      <c r="N40" s="2"/>
    </row>
    <row r="41" spans="3:14" ht="15" customHeight="1">
      <c r="C41" s="19"/>
      <c r="D41" s="18"/>
      <c r="E41" s="21"/>
      <c r="F41" s="21"/>
      <c r="G41" s="21"/>
      <c r="H41" s="21"/>
      <c r="I41" s="21"/>
      <c r="J41" s="21"/>
      <c r="K41" s="20"/>
      <c r="L41" s="20"/>
      <c r="M41" s="2"/>
      <c r="N41" s="2"/>
    </row>
    <row r="42" spans="3:14" ht="15">
      <c r="C42" s="19"/>
      <c r="D42" s="112" t="s">
        <v>31</v>
      </c>
      <c r="E42" s="112"/>
      <c r="F42" s="112"/>
      <c r="G42" s="113"/>
      <c r="H42" s="113"/>
      <c r="I42" s="113"/>
      <c r="J42" s="113"/>
      <c r="K42" s="113"/>
      <c r="L42" s="18"/>
      <c r="M42" s="2"/>
      <c r="N42" s="2"/>
    </row>
    <row r="43" spans="3:14" ht="15">
      <c r="C43" s="19"/>
      <c r="D43" s="123" t="s">
        <v>87</v>
      </c>
      <c r="E43" s="123"/>
      <c r="F43" s="123"/>
      <c r="G43" s="124"/>
      <c r="H43" s="124"/>
      <c r="I43" s="124"/>
      <c r="J43" s="124"/>
      <c r="K43" s="124"/>
      <c r="L43" s="18"/>
      <c r="M43" s="2"/>
      <c r="N43" s="2"/>
    </row>
    <row r="44" spans="3:14" ht="14.25">
      <c r="C44" s="19"/>
      <c r="D44" s="19"/>
      <c r="E44" s="19"/>
      <c r="F44" s="19"/>
      <c r="G44" s="19"/>
      <c r="H44" s="19"/>
      <c r="I44" s="19"/>
      <c r="J44" s="19"/>
      <c r="K44" s="19"/>
      <c r="L44" s="19"/>
      <c r="N44" s="2"/>
    </row>
    <row r="45" spans="3:14" ht="15">
      <c r="C45" s="19"/>
      <c r="D45" s="112" t="s">
        <v>32</v>
      </c>
      <c r="E45" s="112"/>
      <c r="F45" s="112"/>
      <c r="G45" s="113"/>
      <c r="H45" s="113"/>
      <c r="I45" s="113"/>
      <c r="J45" s="113"/>
      <c r="K45" s="113"/>
      <c r="L45" s="18"/>
      <c r="N45" s="2"/>
    </row>
    <row r="46" spans="3:14" ht="15">
      <c r="C46" s="19"/>
      <c r="D46" s="112" t="s">
        <v>33</v>
      </c>
      <c r="E46" s="112"/>
      <c r="F46" s="112"/>
      <c r="G46" s="113"/>
      <c r="H46" s="113"/>
      <c r="I46" s="113"/>
      <c r="J46" s="113"/>
      <c r="K46" s="113"/>
      <c r="L46" s="18"/>
      <c r="N46" s="2"/>
    </row>
    <row r="47" spans="3:14" ht="15" customHeight="1">
      <c r="C47" s="19"/>
      <c r="D47" s="112" t="s">
        <v>34</v>
      </c>
      <c r="E47" s="112"/>
      <c r="F47" s="112"/>
      <c r="G47" s="112"/>
      <c r="H47" s="112"/>
      <c r="I47" s="112"/>
      <c r="J47" s="112"/>
      <c r="K47" s="112"/>
      <c r="L47" s="112"/>
      <c r="M47" s="112"/>
      <c r="N47" s="2"/>
    </row>
    <row r="48" spans="3:14" ht="14.25">
      <c r="C48" s="19"/>
      <c r="D48" s="19"/>
      <c r="E48" s="19"/>
      <c r="F48" s="19"/>
      <c r="G48" s="19"/>
      <c r="H48" s="19"/>
      <c r="I48" s="19"/>
      <c r="J48" s="19"/>
      <c r="K48" s="19"/>
      <c r="L48" s="19"/>
      <c r="M48" s="2"/>
      <c r="N48" s="2"/>
    </row>
    <row r="49" spans="3:14" ht="15">
      <c r="C49" s="112" t="s">
        <v>74</v>
      </c>
      <c r="D49" s="112"/>
      <c r="E49" s="112"/>
      <c r="F49" s="112"/>
      <c r="G49" s="113"/>
      <c r="H49" s="113"/>
      <c r="I49" s="113"/>
      <c r="J49" s="113"/>
      <c r="K49" s="20"/>
      <c r="L49" s="20"/>
      <c r="M49" s="2"/>
      <c r="N49" s="2"/>
    </row>
    <row r="50" spans="3:14" ht="14.25">
      <c r="C50" s="19"/>
      <c r="D50" s="19"/>
      <c r="E50" s="19"/>
      <c r="F50" s="19"/>
      <c r="G50" s="19"/>
      <c r="H50" s="19"/>
      <c r="I50" s="19"/>
      <c r="J50" s="19"/>
      <c r="K50" s="19"/>
      <c r="L50" s="19"/>
      <c r="M50" s="2"/>
      <c r="N50" s="2"/>
    </row>
    <row r="51" spans="3:14" ht="15">
      <c r="C51" s="22" t="s">
        <v>19</v>
      </c>
      <c r="D51" s="19"/>
      <c r="E51" s="19"/>
      <c r="F51" s="19"/>
      <c r="G51" s="19"/>
      <c r="H51" s="19"/>
      <c r="I51" s="19"/>
      <c r="J51" s="19"/>
      <c r="K51" s="19"/>
      <c r="L51" s="19"/>
      <c r="M51" s="23"/>
      <c r="N51" s="2"/>
    </row>
    <row r="52" spans="3:14" ht="15.75" thickBot="1">
      <c r="C52" s="22"/>
      <c r="D52" s="19"/>
      <c r="E52" s="19"/>
      <c r="F52" s="19"/>
      <c r="G52" s="19"/>
      <c r="H52" s="19"/>
      <c r="I52" s="19"/>
      <c r="J52" s="19"/>
      <c r="K52" s="19"/>
      <c r="L52" s="19"/>
      <c r="M52" s="23"/>
      <c r="N52" s="2"/>
    </row>
    <row r="53" spans="3:14" ht="19.5" customHeight="1">
      <c r="C53" s="19"/>
      <c r="D53" s="24" t="s">
        <v>25</v>
      </c>
      <c r="E53" s="25" t="s">
        <v>27</v>
      </c>
      <c r="F53" s="26" t="s">
        <v>26</v>
      </c>
      <c r="G53" s="27"/>
      <c r="H53" s="27"/>
      <c r="I53" s="27"/>
      <c r="J53" s="27"/>
      <c r="K53" s="27"/>
      <c r="L53" s="27"/>
      <c r="M53" s="28"/>
      <c r="N53" s="2"/>
    </row>
    <row r="54" spans="3:14" ht="19.5" customHeight="1">
      <c r="C54" s="19"/>
      <c r="D54" s="29" t="s">
        <v>18</v>
      </c>
      <c r="E54" s="66" t="s">
        <v>16</v>
      </c>
      <c r="F54" s="30" t="s">
        <v>22</v>
      </c>
      <c r="G54" s="31"/>
      <c r="H54" s="31"/>
      <c r="I54" s="31"/>
      <c r="J54" s="31"/>
      <c r="K54" s="32"/>
      <c r="L54" s="61"/>
      <c r="M54" s="33"/>
      <c r="N54" s="2"/>
    </row>
    <row r="55" spans="3:14" ht="19.5" customHeight="1">
      <c r="C55" s="19"/>
      <c r="D55" s="29" t="s">
        <v>45</v>
      </c>
      <c r="E55" s="63" t="s">
        <v>20</v>
      </c>
      <c r="F55" s="30" t="s">
        <v>24</v>
      </c>
      <c r="G55" s="31"/>
      <c r="H55" s="31"/>
      <c r="I55" s="31"/>
      <c r="J55" s="34"/>
      <c r="K55" s="35"/>
      <c r="L55" s="35"/>
      <c r="M55" s="36"/>
      <c r="N55" s="2"/>
    </row>
    <row r="56" spans="3:14" ht="19.5" customHeight="1">
      <c r="C56" s="19"/>
      <c r="D56" s="29" t="s">
        <v>46</v>
      </c>
      <c r="E56" s="64" t="s">
        <v>17</v>
      </c>
      <c r="F56" s="30" t="s">
        <v>23</v>
      </c>
      <c r="G56" s="31"/>
      <c r="H56" s="31"/>
      <c r="I56" s="31"/>
      <c r="J56" s="31"/>
      <c r="K56" s="32"/>
      <c r="L56" s="61"/>
      <c r="M56" s="33"/>
      <c r="N56" s="2"/>
    </row>
    <row r="57" spans="3:14" ht="19.5" customHeight="1" thickBot="1">
      <c r="C57" s="19"/>
      <c r="D57" s="37" t="s">
        <v>47</v>
      </c>
      <c r="E57" s="65" t="s">
        <v>15</v>
      </c>
      <c r="F57" s="38" t="s">
        <v>21</v>
      </c>
      <c r="G57" s="39"/>
      <c r="H57" s="40"/>
      <c r="I57" s="40"/>
      <c r="J57" s="40"/>
      <c r="K57" s="41"/>
      <c r="L57" s="62"/>
      <c r="M57" s="42"/>
      <c r="N57" s="2"/>
    </row>
    <row r="58" spans="4:14" ht="12">
      <c r="D58" s="6"/>
      <c r="E58" s="8"/>
      <c r="F58" s="8"/>
      <c r="G58" s="8"/>
      <c r="H58" s="8"/>
      <c r="I58" s="8"/>
      <c r="J58" s="8"/>
      <c r="K58" s="7"/>
      <c r="L58" s="7"/>
      <c r="M58" s="2"/>
      <c r="N58" s="2"/>
    </row>
    <row r="59" spans="4:14" ht="12">
      <c r="D59" s="2"/>
      <c r="E59" s="3"/>
      <c r="F59" s="3"/>
      <c r="G59" s="8"/>
      <c r="H59" s="3"/>
      <c r="I59" s="3"/>
      <c r="J59" s="3"/>
      <c r="M59" s="2"/>
      <c r="N59" s="2"/>
    </row>
    <row r="60" spans="4:14" ht="12">
      <c r="D60" s="2"/>
      <c r="E60" s="3"/>
      <c r="F60" s="3"/>
      <c r="G60" s="8"/>
      <c r="H60" s="3"/>
      <c r="I60" s="3"/>
      <c r="J60" s="3"/>
      <c r="M60" s="2"/>
      <c r="N60" s="2"/>
    </row>
    <row r="61" spans="4:14" ht="12">
      <c r="D61" s="2"/>
      <c r="E61" s="3"/>
      <c r="F61" s="3"/>
      <c r="G61" s="8"/>
      <c r="H61" s="3"/>
      <c r="I61" s="3"/>
      <c r="J61" s="3"/>
      <c r="M61" s="2"/>
      <c r="N61" s="2"/>
    </row>
    <row r="62" spans="4:14" ht="12">
      <c r="D62" s="2"/>
      <c r="E62" s="3"/>
      <c r="F62" s="3"/>
      <c r="G62" s="8"/>
      <c r="H62" s="3"/>
      <c r="I62" s="3"/>
      <c r="J62" s="3"/>
      <c r="M62" s="2"/>
      <c r="N62" s="2"/>
    </row>
    <row r="63" spans="4:14" ht="12">
      <c r="D63" s="2"/>
      <c r="E63" s="3"/>
      <c r="F63" s="3"/>
      <c r="G63" s="8"/>
      <c r="H63" s="3"/>
      <c r="I63" s="3"/>
      <c r="J63" s="3"/>
      <c r="M63" s="2"/>
      <c r="N63" s="2"/>
    </row>
    <row r="64" spans="4:14" ht="12">
      <c r="D64" s="2"/>
      <c r="E64" s="3"/>
      <c r="F64" s="3"/>
      <c r="G64" s="8"/>
      <c r="H64" s="3"/>
      <c r="I64" s="3"/>
      <c r="J64" s="3"/>
      <c r="M64" s="2"/>
      <c r="N64" s="2"/>
    </row>
    <row r="65" spans="4:14" ht="12">
      <c r="D65" s="2"/>
      <c r="E65" s="3"/>
      <c r="F65" s="3"/>
      <c r="G65" s="8"/>
      <c r="H65" s="3"/>
      <c r="I65" s="3"/>
      <c r="J65" s="3"/>
      <c r="M65" s="2"/>
      <c r="N65" s="2"/>
    </row>
    <row r="66" spans="4:14" ht="12">
      <c r="D66" s="2"/>
      <c r="E66" s="3"/>
      <c r="F66" s="3"/>
      <c r="G66" s="8"/>
      <c r="H66" s="3"/>
      <c r="I66" s="3"/>
      <c r="J66" s="3"/>
      <c r="M66" s="2"/>
      <c r="N66" s="2"/>
    </row>
    <row r="67" spans="4:14" ht="12">
      <c r="D67" s="2"/>
      <c r="E67" s="3"/>
      <c r="F67" s="3"/>
      <c r="G67" s="8"/>
      <c r="H67" s="3"/>
      <c r="I67" s="3"/>
      <c r="J67" s="3"/>
      <c r="M67" s="2"/>
      <c r="N67" s="2"/>
    </row>
    <row r="68" spans="4:14" ht="12">
      <c r="D68" s="2"/>
      <c r="E68" s="3"/>
      <c r="F68" s="3"/>
      <c r="G68" s="8"/>
      <c r="H68" s="3"/>
      <c r="I68" s="3"/>
      <c r="J68" s="3"/>
      <c r="M68" s="2"/>
      <c r="N68" s="2"/>
    </row>
    <row r="69" spans="4:14" ht="12">
      <c r="D69" s="2"/>
      <c r="E69" s="3"/>
      <c r="F69" s="3"/>
      <c r="G69" s="8"/>
      <c r="H69" s="3"/>
      <c r="I69" s="3"/>
      <c r="J69" s="3"/>
      <c r="M69" s="2"/>
      <c r="N69" s="2"/>
    </row>
    <row r="70" spans="4:14" ht="12">
      <c r="D70" s="2"/>
      <c r="E70" s="3"/>
      <c r="F70" s="3"/>
      <c r="G70" s="8"/>
      <c r="H70" s="3"/>
      <c r="I70" s="3"/>
      <c r="J70" s="3"/>
      <c r="M70" s="2"/>
      <c r="N70" s="2"/>
    </row>
    <row r="71" spans="4:14" ht="12">
      <c r="D71" s="2"/>
      <c r="E71" s="3"/>
      <c r="F71" s="3"/>
      <c r="G71" s="8"/>
      <c r="H71" s="3"/>
      <c r="I71" s="3"/>
      <c r="J71" s="3"/>
      <c r="M71" s="2"/>
      <c r="N71" s="2"/>
    </row>
    <row r="72" spans="4:14" ht="12">
      <c r="D72" s="2"/>
      <c r="E72" s="3"/>
      <c r="F72" s="3"/>
      <c r="G72" s="8"/>
      <c r="H72" s="3"/>
      <c r="I72" s="3"/>
      <c r="J72" s="3"/>
      <c r="M72" s="2"/>
      <c r="N72" s="2"/>
    </row>
    <row r="73" spans="4:14" ht="12">
      <c r="D73" s="2"/>
      <c r="E73" s="3"/>
      <c r="F73" s="3"/>
      <c r="G73" s="8"/>
      <c r="H73" s="3"/>
      <c r="I73" s="3"/>
      <c r="J73" s="3"/>
      <c r="M73" s="2"/>
      <c r="N73" s="2"/>
    </row>
    <row r="74" spans="4:14" ht="12">
      <c r="D74" s="2"/>
      <c r="E74" s="3"/>
      <c r="F74" s="3"/>
      <c r="G74" s="8"/>
      <c r="H74" s="3"/>
      <c r="I74" s="3"/>
      <c r="J74" s="3"/>
      <c r="M74" s="2"/>
      <c r="N74" s="2"/>
    </row>
    <row r="75" spans="4:14" ht="12">
      <c r="D75" s="2"/>
      <c r="E75" s="3"/>
      <c r="F75" s="3"/>
      <c r="G75" s="8"/>
      <c r="H75" s="3"/>
      <c r="I75" s="3"/>
      <c r="J75" s="3"/>
      <c r="M75" s="2"/>
      <c r="N75" s="2"/>
    </row>
    <row r="76" spans="4:14" ht="12">
      <c r="D76" s="2"/>
      <c r="E76" s="3"/>
      <c r="F76" s="3"/>
      <c r="G76" s="8"/>
      <c r="H76" s="3"/>
      <c r="I76" s="3"/>
      <c r="J76" s="3"/>
      <c r="M76" s="2"/>
      <c r="N76" s="2"/>
    </row>
    <row r="77" spans="4:14" ht="12">
      <c r="D77" s="2"/>
      <c r="E77" s="3"/>
      <c r="F77" s="3"/>
      <c r="G77" s="8"/>
      <c r="H77" s="3"/>
      <c r="I77" s="3"/>
      <c r="J77" s="3"/>
      <c r="M77" s="2"/>
      <c r="N77" s="2"/>
    </row>
    <row r="78" spans="4:14" ht="12">
      <c r="D78" s="2"/>
      <c r="E78" s="3"/>
      <c r="F78" s="3"/>
      <c r="G78" s="8"/>
      <c r="H78" s="3"/>
      <c r="I78" s="3"/>
      <c r="J78" s="3"/>
      <c r="M78" s="2"/>
      <c r="N78" s="2"/>
    </row>
    <row r="79" ht="12">
      <c r="G79" s="7"/>
    </row>
    <row r="80" ht="12">
      <c r="G80" s="7"/>
    </row>
    <row r="81" ht="12">
      <c r="G81" s="7"/>
    </row>
    <row r="82" ht="12">
      <c r="G82" s="7"/>
    </row>
    <row r="83" ht="12">
      <c r="G83" s="7"/>
    </row>
    <row r="84" ht="12">
      <c r="G84" s="7"/>
    </row>
    <row r="85" ht="12">
      <c r="G85" s="7"/>
    </row>
    <row r="86" ht="12">
      <c r="G86" s="7"/>
    </row>
    <row r="87" ht="12">
      <c r="G87" s="7"/>
    </row>
  </sheetData>
  <sheetProtection/>
  <mergeCells count="22">
    <mergeCell ref="A7:N7"/>
    <mergeCell ref="C9:C10"/>
    <mergeCell ref="D9:D10"/>
    <mergeCell ref="M8:M10"/>
    <mergeCell ref="F9:F10"/>
    <mergeCell ref="E9:E10"/>
    <mergeCell ref="C40:M40"/>
    <mergeCell ref="A11:B31"/>
    <mergeCell ref="D46:K46"/>
    <mergeCell ref="D45:K45"/>
    <mergeCell ref="A8:B10"/>
    <mergeCell ref="K8:K10"/>
    <mergeCell ref="C49:J49"/>
    <mergeCell ref="N8:N10"/>
    <mergeCell ref="C36:J36"/>
    <mergeCell ref="C38:J38"/>
    <mergeCell ref="D42:K42"/>
    <mergeCell ref="G32:J32"/>
    <mergeCell ref="D47:M47"/>
    <mergeCell ref="L8:L10"/>
    <mergeCell ref="D43:K43"/>
    <mergeCell ref="C34:J34"/>
  </mergeCells>
  <printOptions horizontalCentered="1" verticalCentered="1"/>
  <pageMargins left="0" right="0" top="0" bottom="0" header="0" footer="0"/>
  <pageSetup fitToHeight="2" horizontalDpi="600" verticalDpi="600" orientation="landscape" scale="50" r:id="rId1"/>
  <rowBreaks count="2" manualBreakCount="2">
    <brk id="21" max="255" man="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Villamarin</dc:creator>
  <cp:keywords/>
  <dc:description/>
  <cp:lastModifiedBy>evangelina cuitiva pedraza</cp:lastModifiedBy>
  <cp:lastPrinted>2019-11-27T19:49:03Z</cp:lastPrinted>
  <dcterms:created xsi:type="dcterms:W3CDTF">2008-04-10T13:51:30Z</dcterms:created>
  <dcterms:modified xsi:type="dcterms:W3CDTF">2021-01-27T18:02:05Z</dcterms:modified>
  <cp:category/>
  <cp:version/>
  <cp:contentType/>
  <cp:contentStatus/>
</cp:coreProperties>
</file>